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D71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D61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D53" i="1" s="1"/>
  <c r="D54" i="1"/>
  <c r="G54" i="1" s="1"/>
  <c r="F53" i="1"/>
  <c r="E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D44" i="1" s="1"/>
  <c r="D43" i="1" s="1"/>
  <c r="F44" i="1"/>
  <c r="E44" i="1"/>
  <c r="E43" i="1" s="1"/>
  <c r="C44" i="1"/>
  <c r="C43" i="1" s="1"/>
  <c r="B44" i="1"/>
  <c r="B43" i="1" s="1"/>
  <c r="F43" i="1"/>
  <c r="D41" i="1"/>
  <c r="G41" i="1" s="1"/>
  <c r="D40" i="1"/>
  <c r="D37" i="1" s="1"/>
  <c r="D39" i="1"/>
  <c r="G39" i="1" s="1"/>
  <c r="D38" i="1"/>
  <c r="G38" i="1" s="1"/>
  <c r="F37" i="1"/>
  <c r="E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D27" i="1" s="1"/>
  <c r="D29" i="1"/>
  <c r="G29" i="1" s="1"/>
  <c r="D28" i="1"/>
  <c r="G28" i="1" s="1"/>
  <c r="F27" i="1"/>
  <c r="E27" i="1"/>
  <c r="C27" i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D19" i="1" s="1"/>
  <c r="F19" i="1"/>
  <c r="E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D10" i="1" s="1"/>
  <c r="F10" i="1"/>
  <c r="F9" i="1" s="1"/>
  <c r="F77" i="1" s="1"/>
  <c r="E10" i="1"/>
  <c r="C10" i="1"/>
  <c r="C9" i="1" s="1"/>
  <c r="C77" i="1" s="1"/>
  <c r="B10" i="1"/>
  <c r="B9" i="1" s="1"/>
  <c r="E9" i="1"/>
  <c r="E77" i="1" s="1"/>
  <c r="A5" i="1"/>
  <c r="A2" i="1"/>
  <c r="G53" i="1" l="1"/>
  <c r="D9" i="1"/>
  <c r="D77" i="1" s="1"/>
  <c r="B77" i="1"/>
  <c r="G37" i="1"/>
  <c r="G30" i="1"/>
  <c r="G27" i="1" s="1"/>
  <c r="G40" i="1"/>
  <c r="G45" i="1"/>
  <c r="G44" i="1" s="1"/>
  <c r="G43" i="1" s="1"/>
  <c r="G55" i="1"/>
  <c r="G62" i="1"/>
  <c r="G61" i="1" s="1"/>
  <c r="G11" i="1"/>
  <c r="G10" i="1" s="1"/>
  <c r="G72" i="1"/>
  <c r="G71" i="1" s="1"/>
  <c r="G20" i="1"/>
  <c r="G19" i="1" s="1"/>
  <c r="G9" i="1" l="1"/>
  <c r="G77" i="1" s="1"/>
</calcChain>
</file>

<file path=xl/sharedStrings.xml><?xml version="1.0" encoding="utf-8"?>
<sst xmlns="http://schemas.openxmlformats.org/spreadsheetml/2006/main" count="79" uniqueCount="47">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</sst>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>
        <row r="4">
          <cell r="A4" t="str">
            <v>Del 1 de Enero al 30 de septiembre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workbookViewId="0">
      <selection activeCell="A12" sqref="A12"/>
    </sheetView>
  </sheetViews>
  <sheetFormatPr baseColWidth="10" defaultColWidth="11" defaultRowHeight="15" x14ac:dyDescent="0.25"/>
  <cols>
    <col min="1" max="1" width="87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29" t="s">
        <v>0</v>
      </c>
      <c r="B1" s="30"/>
      <c r="C1" s="30"/>
      <c r="D1" s="30"/>
      <c r="E1" s="30"/>
      <c r="F1" s="30"/>
      <c r="G1" s="30"/>
    </row>
    <row r="2" spans="1:7" x14ac:dyDescent="0.25">
      <c r="A2" s="1" t="str">
        <f>'[1]Formato 1'!A2</f>
        <v xml:space="preserve">MUNICIPIO DE YURIRIA, GTO. </v>
      </c>
      <c r="B2" s="2"/>
      <c r="C2" s="2"/>
      <c r="D2" s="2"/>
      <c r="E2" s="2"/>
      <c r="F2" s="2"/>
      <c r="G2" s="3"/>
    </row>
    <row r="3" spans="1:7" x14ac:dyDescent="0.25">
      <c r="A3" s="4" t="s">
        <v>1</v>
      </c>
      <c r="B3" s="5"/>
      <c r="C3" s="5"/>
      <c r="D3" s="5"/>
      <c r="E3" s="5"/>
      <c r="F3" s="5"/>
      <c r="G3" s="6"/>
    </row>
    <row r="4" spans="1:7" x14ac:dyDescent="0.25">
      <c r="A4" s="4" t="s">
        <v>2</v>
      </c>
      <c r="B4" s="5"/>
      <c r="C4" s="5"/>
      <c r="D4" s="5"/>
      <c r="E4" s="5"/>
      <c r="F4" s="5"/>
      <c r="G4" s="6"/>
    </row>
    <row r="5" spans="1:7" x14ac:dyDescent="0.25">
      <c r="A5" s="4" t="str">
        <f>'[1]Formato 3'!A4</f>
        <v>Del 1 de Enero al 30 de septiembre 2023 (b)</v>
      </c>
      <c r="B5" s="5"/>
      <c r="C5" s="5"/>
      <c r="D5" s="5"/>
      <c r="E5" s="5"/>
      <c r="F5" s="5"/>
      <c r="G5" s="6"/>
    </row>
    <row r="6" spans="1:7" ht="41.45" customHeight="1" x14ac:dyDescent="0.25">
      <c r="A6" s="7" t="s">
        <v>3</v>
      </c>
      <c r="B6" s="8"/>
      <c r="C6" s="8"/>
      <c r="D6" s="8"/>
      <c r="E6" s="8"/>
      <c r="F6" s="8"/>
      <c r="G6" s="9"/>
    </row>
    <row r="7" spans="1:7" ht="15.75" customHeight="1" x14ac:dyDescent="0.25">
      <c r="A7" s="31" t="s">
        <v>4</v>
      </c>
      <c r="B7" s="33" t="s">
        <v>5</v>
      </c>
      <c r="C7" s="34"/>
      <c r="D7" s="34"/>
      <c r="E7" s="34"/>
      <c r="F7" s="35"/>
      <c r="G7" s="36" t="s">
        <v>6</v>
      </c>
    </row>
    <row r="8" spans="1:7" ht="30" x14ac:dyDescent="0.25">
      <c r="A8" s="32"/>
      <c r="B8" s="10" t="s">
        <v>7</v>
      </c>
      <c r="C8" s="11" t="s">
        <v>8</v>
      </c>
      <c r="D8" s="10" t="s">
        <v>9</v>
      </c>
      <c r="E8" s="10" t="s">
        <v>10</v>
      </c>
      <c r="F8" s="12" t="s">
        <v>11</v>
      </c>
      <c r="G8" s="37"/>
    </row>
    <row r="9" spans="1:7" ht="16.5" customHeight="1" x14ac:dyDescent="0.25">
      <c r="A9" s="13" t="s">
        <v>12</v>
      </c>
      <c r="B9" s="14">
        <f>B10+B19+B27+B37</f>
        <v>179555133.10999998</v>
      </c>
      <c r="C9" s="14">
        <f t="shared" ref="C9:G9" si="0">C10+C19+C27+C37</f>
        <v>24146082.499999996</v>
      </c>
      <c r="D9" s="14">
        <f t="shared" si="0"/>
        <v>203701215.61000001</v>
      </c>
      <c r="E9" s="14">
        <f t="shared" si="0"/>
        <v>136873028.54000002</v>
      </c>
      <c r="F9" s="14">
        <f t="shared" si="0"/>
        <v>135989181.50999999</v>
      </c>
      <c r="G9" s="14">
        <f t="shared" si="0"/>
        <v>66828187.070000023</v>
      </c>
    </row>
    <row r="10" spans="1:7" ht="15" customHeight="1" x14ac:dyDescent="0.25">
      <c r="A10" s="15" t="s">
        <v>13</v>
      </c>
      <c r="B10" s="16">
        <f>SUM(B11:B18)</f>
        <v>78416923.189999998</v>
      </c>
      <c r="C10" s="16">
        <f t="shared" ref="C10:G10" si="1">SUM(C11:C18)</f>
        <v>34175965.25</v>
      </c>
      <c r="D10" s="16">
        <f t="shared" si="1"/>
        <v>112592888.44000001</v>
      </c>
      <c r="E10" s="16">
        <f t="shared" si="1"/>
        <v>81373662.520000011</v>
      </c>
      <c r="F10" s="16">
        <f t="shared" si="1"/>
        <v>81126835.900000006</v>
      </c>
      <c r="G10" s="16">
        <f t="shared" si="1"/>
        <v>31219225.920000009</v>
      </c>
    </row>
    <row r="11" spans="1:7" x14ac:dyDescent="0.25">
      <c r="A11" s="17" t="s">
        <v>14</v>
      </c>
      <c r="B11" s="18">
        <v>9844411.2400000002</v>
      </c>
      <c r="C11" s="18">
        <v>891010</v>
      </c>
      <c r="D11" s="16">
        <f>B11+C11</f>
        <v>10735421.24</v>
      </c>
      <c r="E11" s="18">
        <v>6927497.5</v>
      </c>
      <c r="F11" s="18">
        <v>6920497.2800000003</v>
      </c>
      <c r="G11" s="16">
        <f>D11-E11</f>
        <v>3807923.74</v>
      </c>
    </row>
    <row r="12" spans="1:7" x14ac:dyDescent="0.25">
      <c r="A12" s="17" t="s">
        <v>15</v>
      </c>
      <c r="B12" s="18">
        <v>518188.03</v>
      </c>
      <c r="C12" s="18">
        <v>-65020.25</v>
      </c>
      <c r="D12" s="16">
        <f t="shared" ref="D12:D18" si="2">B12+C12</f>
        <v>453167.78</v>
      </c>
      <c r="E12" s="18">
        <v>294617.77</v>
      </c>
      <c r="F12" s="18">
        <v>294617.77</v>
      </c>
      <c r="G12" s="16">
        <f t="shared" ref="G12:G18" si="3">D12-E12</f>
        <v>158550.01</v>
      </c>
    </row>
    <row r="13" spans="1:7" x14ac:dyDescent="0.25">
      <c r="A13" s="17" t="s">
        <v>16</v>
      </c>
      <c r="B13" s="18">
        <v>31593741.5</v>
      </c>
      <c r="C13" s="18">
        <v>6026066.9199999999</v>
      </c>
      <c r="D13" s="16">
        <f t="shared" si="2"/>
        <v>37619808.420000002</v>
      </c>
      <c r="E13" s="18">
        <v>29810036.199999999</v>
      </c>
      <c r="F13" s="18">
        <v>29787514.370000001</v>
      </c>
      <c r="G13" s="16">
        <f t="shared" si="3"/>
        <v>7809772.2200000025</v>
      </c>
    </row>
    <row r="14" spans="1:7" x14ac:dyDescent="0.25">
      <c r="A14" s="17" t="s">
        <v>17</v>
      </c>
      <c r="B14" s="18">
        <v>3185597.18</v>
      </c>
      <c r="C14" s="18">
        <v>-107218.93</v>
      </c>
      <c r="D14" s="16">
        <f t="shared" si="2"/>
        <v>3078378.25</v>
      </c>
      <c r="E14" s="18">
        <v>2092254.67</v>
      </c>
      <c r="F14" s="18">
        <v>2092254.67</v>
      </c>
      <c r="G14" s="16">
        <f t="shared" si="3"/>
        <v>986123.58000000007</v>
      </c>
    </row>
    <row r="15" spans="1:7" x14ac:dyDescent="0.25">
      <c r="A15" s="17" t="s">
        <v>18</v>
      </c>
      <c r="B15" s="18">
        <v>20015412.32</v>
      </c>
      <c r="C15" s="18">
        <v>2409818.3199999998</v>
      </c>
      <c r="D15" s="16">
        <f t="shared" si="2"/>
        <v>22425230.640000001</v>
      </c>
      <c r="E15" s="18">
        <v>16839781.719999999</v>
      </c>
      <c r="F15" s="18">
        <v>16810717.370000001</v>
      </c>
      <c r="G15" s="16">
        <f t="shared" si="3"/>
        <v>5585448.9200000018</v>
      </c>
    </row>
    <row r="16" spans="1:7" x14ac:dyDescent="0.25">
      <c r="A16" s="17" t="s">
        <v>19</v>
      </c>
      <c r="B16" s="16">
        <v>0</v>
      </c>
      <c r="C16" s="16">
        <v>0</v>
      </c>
      <c r="D16" s="16">
        <f t="shared" si="2"/>
        <v>0</v>
      </c>
      <c r="E16" s="16">
        <v>0</v>
      </c>
      <c r="F16" s="16">
        <v>0</v>
      </c>
      <c r="G16" s="16">
        <f t="shared" si="3"/>
        <v>0</v>
      </c>
    </row>
    <row r="17" spans="1:7" x14ac:dyDescent="0.25">
      <c r="A17" s="17" t="s">
        <v>20</v>
      </c>
      <c r="B17" s="18">
        <v>4730812.24</v>
      </c>
      <c r="C17" s="18">
        <v>24970516.890000001</v>
      </c>
      <c r="D17" s="16">
        <f t="shared" si="2"/>
        <v>29701329.130000003</v>
      </c>
      <c r="E17" s="18">
        <v>20765916.039999999</v>
      </c>
      <c r="F17" s="18">
        <v>20737620.109999999</v>
      </c>
      <c r="G17" s="16">
        <f t="shared" si="3"/>
        <v>8935413.0900000036</v>
      </c>
    </row>
    <row r="18" spans="1:7" x14ac:dyDescent="0.25">
      <c r="A18" s="17" t="s">
        <v>21</v>
      </c>
      <c r="B18" s="18">
        <v>8528760.6799999997</v>
      </c>
      <c r="C18" s="18">
        <v>50792.3</v>
      </c>
      <c r="D18" s="16">
        <f t="shared" si="2"/>
        <v>8579552.9800000004</v>
      </c>
      <c r="E18" s="18">
        <v>4643558.62</v>
      </c>
      <c r="F18" s="18">
        <v>4483614.33</v>
      </c>
      <c r="G18" s="16">
        <f t="shared" si="3"/>
        <v>3935994.3600000003</v>
      </c>
    </row>
    <row r="19" spans="1:7" x14ac:dyDescent="0.25">
      <c r="A19" s="15" t="s">
        <v>22</v>
      </c>
      <c r="B19" s="16">
        <f>SUM(B20:B26)</f>
        <v>95658053.510000005</v>
      </c>
      <c r="C19" s="16">
        <f t="shared" ref="C19:G19" si="4">SUM(C20:C26)</f>
        <v>-10055159.080000002</v>
      </c>
      <c r="D19" s="16">
        <f t="shared" si="4"/>
        <v>85602894.429999992</v>
      </c>
      <c r="E19" s="16">
        <f t="shared" si="4"/>
        <v>52167041.059999995</v>
      </c>
      <c r="F19" s="16">
        <f t="shared" si="4"/>
        <v>51581461.989999995</v>
      </c>
      <c r="G19" s="16">
        <f t="shared" si="4"/>
        <v>33435853.370000008</v>
      </c>
    </row>
    <row r="20" spans="1:7" x14ac:dyDescent="0.25">
      <c r="A20" s="17" t="s">
        <v>23</v>
      </c>
      <c r="B20" s="18">
        <v>2965762.81</v>
      </c>
      <c r="C20" s="18">
        <v>499324.15999999997</v>
      </c>
      <c r="D20" s="16">
        <f t="shared" ref="D20:D26" si="5">B20+C20</f>
        <v>3465086.97</v>
      </c>
      <c r="E20" s="18">
        <v>2194197.83</v>
      </c>
      <c r="F20" s="18">
        <v>2094092.93</v>
      </c>
      <c r="G20" s="16">
        <f t="shared" ref="G20:G26" si="6">D20-E20</f>
        <v>1270889.1400000001</v>
      </c>
    </row>
    <row r="21" spans="1:7" x14ac:dyDescent="0.25">
      <c r="A21" s="17" t="s">
        <v>24</v>
      </c>
      <c r="B21" s="18">
        <v>67662496.730000004</v>
      </c>
      <c r="C21" s="18">
        <v>-6513957.6500000004</v>
      </c>
      <c r="D21" s="16">
        <f t="shared" si="5"/>
        <v>61148539.080000006</v>
      </c>
      <c r="E21" s="18">
        <v>36685294.229999997</v>
      </c>
      <c r="F21" s="18">
        <v>36223691.869999997</v>
      </c>
      <c r="G21" s="16">
        <f t="shared" si="6"/>
        <v>24463244.850000009</v>
      </c>
    </row>
    <row r="22" spans="1:7" x14ac:dyDescent="0.25">
      <c r="A22" s="17" t="s">
        <v>25</v>
      </c>
      <c r="B22" s="16">
        <v>0</v>
      </c>
      <c r="C22" s="16">
        <v>0</v>
      </c>
      <c r="D22" s="16">
        <f t="shared" si="5"/>
        <v>0</v>
      </c>
      <c r="E22" s="16">
        <v>0</v>
      </c>
      <c r="F22" s="16">
        <v>0</v>
      </c>
      <c r="G22" s="16">
        <f t="shared" si="6"/>
        <v>0</v>
      </c>
    </row>
    <row r="23" spans="1:7" x14ac:dyDescent="0.25">
      <c r="A23" s="17" t="s">
        <v>26</v>
      </c>
      <c r="B23" s="18">
        <v>9354763.3900000006</v>
      </c>
      <c r="C23" s="18">
        <v>3164222</v>
      </c>
      <c r="D23" s="16">
        <f t="shared" si="5"/>
        <v>12518985.390000001</v>
      </c>
      <c r="E23" s="18">
        <v>10117939.67</v>
      </c>
      <c r="F23" s="18">
        <v>10094067.880000001</v>
      </c>
      <c r="G23" s="16">
        <f t="shared" si="6"/>
        <v>2401045.7200000007</v>
      </c>
    </row>
    <row r="24" spans="1:7" x14ac:dyDescent="0.25">
      <c r="A24" s="17" t="s">
        <v>27</v>
      </c>
      <c r="B24" s="18">
        <v>2793486.92</v>
      </c>
      <c r="C24" s="18">
        <v>-574476.79</v>
      </c>
      <c r="D24" s="16">
        <f t="shared" si="5"/>
        <v>2219010.13</v>
      </c>
      <c r="E24" s="18">
        <v>1046712</v>
      </c>
      <c r="F24" s="18">
        <v>1046711.98</v>
      </c>
      <c r="G24" s="16">
        <f t="shared" si="6"/>
        <v>1172298.1299999999</v>
      </c>
    </row>
    <row r="25" spans="1:7" x14ac:dyDescent="0.25">
      <c r="A25" s="17" t="s">
        <v>28</v>
      </c>
      <c r="B25" s="18">
        <v>11026750</v>
      </c>
      <c r="C25" s="18">
        <v>-6723375</v>
      </c>
      <c r="D25" s="16">
        <f t="shared" si="5"/>
        <v>4303375</v>
      </c>
      <c r="E25" s="18">
        <v>830000</v>
      </c>
      <c r="F25" s="18">
        <v>830000</v>
      </c>
      <c r="G25" s="16">
        <f t="shared" si="6"/>
        <v>3473375</v>
      </c>
    </row>
    <row r="26" spans="1:7" x14ac:dyDescent="0.25">
      <c r="A26" s="17" t="s">
        <v>29</v>
      </c>
      <c r="B26" s="18">
        <v>1854793.66</v>
      </c>
      <c r="C26" s="18">
        <v>93104.2</v>
      </c>
      <c r="D26" s="16">
        <f t="shared" si="5"/>
        <v>1947897.8599999999</v>
      </c>
      <c r="E26" s="18">
        <v>1292897.33</v>
      </c>
      <c r="F26" s="18">
        <v>1292897.33</v>
      </c>
      <c r="G26" s="16">
        <f t="shared" si="6"/>
        <v>655000.5299999998</v>
      </c>
    </row>
    <row r="27" spans="1:7" x14ac:dyDescent="0.25">
      <c r="A27" s="15" t="s">
        <v>30</v>
      </c>
      <c r="B27" s="16">
        <f>SUM(B28:B36)</f>
        <v>5480156.4100000001</v>
      </c>
      <c r="C27" s="16">
        <f t="shared" ref="C27:G27" si="7">SUM(C28:C36)</f>
        <v>25276.329999999987</v>
      </c>
      <c r="D27" s="16">
        <f t="shared" si="7"/>
        <v>5505432.7400000002</v>
      </c>
      <c r="E27" s="16">
        <f t="shared" si="7"/>
        <v>3332324.96</v>
      </c>
      <c r="F27" s="16">
        <f t="shared" si="7"/>
        <v>3280883.62</v>
      </c>
      <c r="G27" s="16">
        <f t="shared" si="7"/>
        <v>2173107.7800000003</v>
      </c>
    </row>
    <row r="28" spans="1:7" x14ac:dyDescent="0.25">
      <c r="A28" s="19" t="s">
        <v>31</v>
      </c>
      <c r="B28" s="18">
        <v>3859607.92</v>
      </c>
      <c r="C28" s="18">
        <v>-463827.15</v>
      </c>
      <c r="D28" s="16">
        <f t="shared" ref="D28:D36" si="8">B28+C28</f>
        <v>3395780.77</v>
      </c>
      <c r="E28" s="18">
        <v>1963616.99</v>
      </c>
      <c r="F28" s="18">
        <v>1963616.9</v>
      </c>
      <c r="G28" s="16">
        <f t="shared" ref="G28:G36" si="9">D28-E28</f>
        <v>1432163.78</v>
      </c>
    </row>
    <row r="29" spans="1:7" x14ac:dyDescent="0.25">
      <c r="A29" s="17" t="s">
        <v>32</v>
      </c>
      <c r="B29" s="18">
        <v>0</v>
      </c>
      <c r="C29" s="18">
        <v>308922</v>
      </c>
      <c r="D29" s="16">
        <f t="shared" si="8"/>
        <v>308922</v>
      </c>
      <c r="E29" s="18">
        <v>308922</v>
      </c>
      <c r="F29" s="18">
        <v>308922</v>
      </c>
      <c r="G29" s="16">
        <f t="shared" si="9"/>
        <v>0</v>
      </c>
    </row>
    <row r="30" spans="1:7" x14ac:dyDescent="0.25">
      <c r="A30" s="17" t="s">
        <v>33</v>
      </c>
      <c r="B30" s="16">
        <v>0</v>
      </c>
      <c r="C30" s="16">
        <v>0</v>
      </c>
      <c r="D30" s="16">
        <f t="shared" si="8"/>
        <v>0</v>
      </c>
      <c r="E30" s="16">
        <v>0</v>
      </c>
      <c r="F30" s="16">
        <v>0</v>
      </c>
      <c r="G30" s="16">
        <f t="shared" si="9"/>
        <v>0</v>
      </c>
    </row>
    <row r="31" spans="1:7" x14ac:dyDescent="0.25">
      <c r="A31" s="17" t="s">
        <v>34</v>
      </c>
      <c r="B31" s="16">
        <v>0</v>
      </c>
      <c r="C31" s="16">
        <v>0</v>
      </c>
      <c r="D31" s="16">
        <f t="shared" si="8"/>
        <v>0</v>
      </c>
      <c r="E31" s="16">
        <v>0</v>
      </c>
      <c r="F31" s="16">
        <v>0</v>
      </c>
      <c r="G31" s="16">
        <f t="shared" si="9"/>
        <v>0</v>
      </c>
    </row>
    <row r="32" spans="1:7" x14ac:dyDescent="0.25">
      <c r="A32" s="17" t="s">
        <v>35</v>
      </c>
      <c r="B32" s="16">
        <v>0</v>
      </c>
      <c r="C32" s="16">
        <v>0</v>
      </c>
      <c r="D32" s="16">
        <f t="shared" si="8"/>
        <v>0</v>
      </c>
      <c r="E32" s="16">
        <v>0</v>
      </c>
      <c r="F32" s="16">
        <v>0</v>
      </c>
      <c r="G32" s="16">
        <f t="shared" si="9"/>
        <v>0</v>
      </c>
    </row>
    <row r="33" spans="1:7" ht="14.45" customHeight="1" x14ac:dyDescent="0.25">
      <c r="A33" s="17" t="s">
        <v>36</v>
      </c>
      <c r="B33" s="16">
        <v>0</v>
      </c>
      <c r="C33" s="16">
        <v>0</v>
      </c>
      <c r="D33" s="16">
        <f t="shared" si="8"/>
        <v>0</v>
      </c>
      <c r="E33" s="16">
        <v>0</v>
      </c>
      <c r="F33" s="16">
        <v>0</v>
      </c>
      <c r="G33" s="16">
        <f t="shared" si="9"/>
        <v>0</v>
      </c>
    </row>
    <row r="34" spans="1:7" ht="14.45" customHeight="1" x14ac:dyDescent="0.25">
      <c r="A34" s="17" t="s">
        <v>37</v>
      </c>
      <c r="B34" s="18">
        <v>1620548.49</v>
      </c>
      <c r="C34" s="18">
        <v>180181.48</v>
      </c>
      <c r="D34" s="16">
        <f t="shared" si="8"/>
        <v>1800729.97</v>
      </c>
      <c r="E34" s="18">
        <v>1059785.97</v>
      </c>
      <c r="F34" s="18">
        <v>1008344.72</v>
      </c>
      <c r="G34" s="16">
        <f t="shared" si="9"/>
        <v>740944</v>
      </c>
    </row>
    <row r="35" spans="1:7" ht="14.45" customHeight="1" x14ac:dyDescent="0.25">
      <c r="A35" s="17" t="s">
        <v>38</v>
      </c>
      <c r="B35" s="16">
        <v>0</v>
      </c>
      <c r="C35" s="16">
        <v>0</v>
      </c>
      <c r="D35" s="16">
        <f t="shared" si="8"/>
        <v>0</v>
      </c>
      <c r="E35" s="16">
        <v>0</v>
      </c>
      <c r="F35" s="16">
        <v>0</v>
      </c>
      <c r="G35" s="16">
        <f t="shared" si="9"/>
        <v>0</v>
      </c>
    </row>
    <row r="36" spans="1:7" ht="14.45" customHeight="1" x14ac:dyDescent="0.25">
      <c r="A36" s="17" t="s">
        <v>39</v>
      </c>
      <c r="B36" s="16">
        <v>0</v>
      </c>
      <c r="C36" s="16">
        <v>0</v>
      </c>
      <c r="D36" s="16">
        <f t="shared" si="8"/>
        <v>0</v>
      </c>
      <c r="E36" s="16">
        <v>0</v>
      </c>
      <c r="F36" s="16">
        <v>0</v>
      </c>
      <c r="G36" s="16">
        <f t="shared" si="9"/>
        <v>0</v>
      </c>
    </row>
    <row r="37" spans="1:7" ht="14.45" customHeight="1" x14ac:dyDescent="0.25">
      <c r="A37" s="20" t="s">
        <v>40</v>
      </c>
      <c r="B37" s="16">
        <f>SUM(B38:B41)</f>
        <v>0</v>
      </c>
      <c r="C37" s="16">
        <f t="shared" ref="C37:G37" si="10">SUM(C38:C41)</f>
        <v>0</v>
      </c>
      <c r="D37" s="16">
        <f t="shared" si="10"/>
        <v>0</v>
      </c>
      <c r="E37" s="16">
        <f t="shared" si="10"/>
        <v>0</v>
      </c>
      <c r="F37" s="16">
        <f t="shared" si="10"/>
        <v>0</v>
      </c>
      <c r="G37" s="16">
        <f t="shared" si="10"/>
        <v>0</v>
      </c>
    </row>
    <row r="38" spans="1:7" x14ac:dyDescent="0.25">
      <c r="A38" s="19" t="s">
        <v>41</v>
      </c>
      <c r="B38" s="16">
        <v>0</v>
      </c>
      <c r="C38" s="16">
        <v>0</v>
      </c>
      <c r="D38" s="16">
        <f t="shared" ref="D38:D41" si="11">B38+C38</f>
        <v>0</v>
      </c>
      <c r="E38" s="16">
        <v>0</v>
      </c>
      <c r="F38" s="16">
        <v>0</v>
      </c>
      <c r="G38" s="16">
        <f t="shared" ref="G38:G41" si="12">D38-E38</f>
        <v>0</v>
      </c>
    </row>
    <row r="39" spans="1:7" ht="30" x14ac:dyDescent="0.25">
      <c r="A39" s="19" t="s">
        <v>42</v>
      </c>
      <c r="B39" s="16">
        <v>0</v>
      </c>
      <c r="C39" s="16">
        <v>0</v>
      </c>
      <c r="D39" s="16">
        <f t="shared" si="11"/>
        <v>0</v>
      </c>
      <c r="E39" s="16">
        <v>0</v>
      </c>
      <c r="F39" s="16">
        <v>0</v>
      </c>
      <c r="G39" s="16">
        <f t="shared" si="12"/>
        <v>0</v>
      </c>
    </row>
    <row r="40" spans="1:7" x14ac:dyDescent="0.25">
      <c r="A40" s="19" t="s">
        <v>43</v>
      </c>
      <c r="B40" s="16">
        <v>0</v>
      </c>
      <c r="C40" s="16">
        <v>0</v>
      </c>
      <c r="D40" s="16">
        <f t="shared" si="11"/>
        <v>0</v>
      </c>
      <c r="E40" s="16">
        <v>0</v>
      </c>
      <c r="F40" s="16">
        <v>0</v>
      </c>
      <c r="G40" s="16">
        <f t="shared" si="12"/>
        <v>0</v>
      </c>
    </row>
    <row r="41" spans="1:7" x14ac:dyDescent="0.25">
      <c r="A41" s="19" t="s">
        <v>44</v>
      </c>
      <c r="B41" s="16">
        <v>0</v>
      </c>
      <c r="C41" s="16">
        <v>0</v>
      </c>
      <c r="D41" s="16">
        <f t="shared" si="11"/>
        <v>0</v>
      </c>
      <c r="E41" s="16">
        <v>0</v>
      </c>
      <c r="F41" s="16">
        <v>0</v>
      </c>
      <c r="G41" s="16">
        <f t="shared" si="12"/>
        <v>0</v>
      </c>
    </row>
    <row r="42" spans="1:7" x14ac:dyDescent="0.25">
      <c r="A42" s="19"/>
      <c r="B42" s="16"/>
      <c r="C42" s="16"/>
      <c r="D42" s="16"/>
      <c r="E42" s="16"/>
      <c r="F42" s="16"/>
      <c r="G42" s="16"/>
    </row>
    <row r="43" spans="1:7" x14ac:dyDescent="0.25">
      <c r="A43" s="21" t="s">
        <v>45</v>
      </c>
      <c r="B43" s="22">
        <f>B44+B53+B61+B71</f>
        <v>133855732.42</v>
      </c>
      <c r="C43" s="22">
        <f t="shared" ref="C43:G43" si="13">C44+C53+C61+C71</f>
        <v>43988641.829999998</v>
      </c>
      <c r="D43" s="22">
        <f t="shared" si="13"/>
        <v>177844374.25</v>
      </c>
      <c r="E43" s="22">
        <f t="shared" si="13"/>
        <v>104993146.40000001</v>
      </c>
      <c r="F43" s="22">
        <f t="shared" si="13"/>
        <v>100157930.79000001</v>
      </c>
      <c r="G43" s="22">
        <f t="shared" si="13"/>
        <v>72851227.849999979</v>
      </c>
    </row>
    <row r="44" spans="1:7" x14ac:dyDescent="0.25">
      <c r="A44" s="15" t="s">
        <v>13</v>
      </c>
      <c r="B44" s="16">
        <f>SUM(B45:B52)</f>
        <v>32041273.920000002</v>
      </c>
      <c r="C44" s="16">
        <f t="shared" ref="C44:G44" si="14">SUM(C45:C52)</f>
        <v>-15490558.68</v>
      </c>
      <c r="D44" s="16">
        <f t="shared" si="14"/>
        <v>16550715.240000002</v>
      </c>
      <c r="E44" s="16">
        <f t="shared" si="14"/>
        <v>9525268.1500000004</v>
      </c>
      <c r="F44" s="16">
        <f t="shared" si="14"/>
        <v>9525268.1500000004</v>
      </c>
      <c r="G44" s="16">
        <f t="shared" si="14"/>
        <v>7025447.0900000017</v>
      </c>
    </row>
    <row r="45" spans="1:7" x14ac:dyDescent="0.25">
      <c r="A45" s="19" t="s">
        <v>14</v>
      </c>
      <c r="B45" s="16">
        <v>0</v>
      </c>
      <c r="C45" s="16">
        <v>0</v>
      </c>
      <c r="D45" s="16">
        <f t="shared" ref="D45:D52" si="15">B45+C45</f>
        <v>0</v>
      </c>
      <c r="E45" s="16">
        <v>0</v>
      </c>
      <c r="F45" s="16">
        <v>0</v>
      </c>
      <c r="G45" s="16">
        <f t="shared" ref="G45:G52" si="16">D45-E45</f>
        <v>0</v>
      </c>
    </row>
    <row r="46" spans="1:7" x14ac:dyDescent="0.25">
      <c r="A46" s="19" t="s">
        <v>15</v>
      </c>
      <c r="B46" s="16">
        <v>0</v>
      </c>
      <c r="C46" s="16">
        <v>0</v>
      </c>
      <c r="D46" s="16">
        <f t="shared" si="15"/>
        <v>0</v>
      </c>
      <c r="E46" s="16">
        <v>0</v>
      </c>
      <c r="F46" s="16">
        <v>0</v>
      </c>
      <c r="G46" s="16">
        <f t="shared" si="16"/>
        <v>0</v>
      </c>
    </row>
    <row r="47" spans="1:7" x14ac:dyDescent="0.25">
      <c r="A47" s="19" t="s">
        <v>16</v>
      </c>
      <c r="B47" s="16">
        <v>0</v>
      </c>
      <c r="C47" s="16">
        <v>0</v>
      </c>
      <c r="D47" s="16">
        <f t="shared" si="15"/>
        <v>0</v>
      </c>
      <c r="E47" s="16">
        <v>0</v>
      </c>
      <c r="F47" s="16">
        <v>0</v>
      </c>
      <c r="G47" s="16">
        <f t="shared" si="16"/>
        <v>0</v>
      </c>
    </row>
    <row r="48" spans="1:7" x14ac:dyDescent="0.25">
      <c r="A48" s="19" t="s">
        <v>17</v>
      </c>
      <c r="B48" s="16">
        <v>0</v>
      </c>
      <c r="C48" s="16">
        <v>0</v>
      </c>
      <c r="D48" s="16">
        <f t="shared" si="15"/>
        <v>0</v>
      </c>
      <c r="E48" s="16">
        <v>0</v>
      </c>
      <c r="F48" s="16">
        <v>0</v>
      </c>
      <c r="G48" s="16">
        <f t="shared" si="16"/>
        <v>0</v>
      </c>
    </row>
    <row r="49" spans="1:7" x14ac:dyDescent="0.25">
      <c r="A49" s="19" t="s">
        <v>18</v>
      </c>
      <c r="B49" s="18">
        <v>0</v>
      </c>
      <c r="C49" s="18">
        <v>2200000</v>
      </c>
      <c r="D49" s="16">
        <f t="shared" si="15"/>
        <v>2200000</v>
      </c>
      <c r="E49" s="18">
        <v>1931151</v>
      </c>
      <c r="F49" s="18">
        <v>1931151</v>
      </c>
      <c r="G49" s="16">
        <f t="shared" si="16"/>
        <v>268849</v>
      </c>
    </row>
    <row r="50" spans="1:7" x14ac:dyDescent="0.25">
      <c r="A50" s="19" t="s">
        <v>19</v>
      </c>
      <c r="B50" s="16">
        <v>0</v>
      </c>
      <c r="C50" s="16">
        <v>0</v>
      </c>
      <c r="D50" s="16">
        <f t="shared" si="15"/>
        <v>0</v>
      </c>
      <c r="E50" s="16">
        <v>0</v>
      </c>
      <c r="F50" s="16">
        <v>0</v>
      </c>
      <c r="G50" s="16">
        <f t="shared" si="16"/>
        <v>0</v>
      </c>
    </row>
    <row r="51" spans="1:7" x14ac:dyDescent="0.25">
      <c r="A51" s="19" t="s">
        <v>20</v>
      </c>
      <c r="B51" s="18">
        <v>32041273.920000002</v>
      </c>
      <c r="C51" s="18">
        <v>-17690558.68</v>
      </c>
      <c r="D51" s="16">
        <f t="shared" si="15"/>
        <v>14350715.240000002</v>
      </c>
      <c r="E51" s="18">
        <v>7594117.1500000004</v>
      </c>
      <c r="F51" s="18">
        <v>7594117.1500000004</v>
      </c>
      <c r="G51" s="16">
        <f t="shared" si="16"/>
        <v>6756598.0900000017</v>
      </c>
    </row>
    <row r="52" spans="1:7" x14ac:dyDescent="0.25">
      <c r="A52" s="19" t="s">
        <v>21</v>
      </c>
      <c r="B52" s="16">
        <v>0</v>
      </c>
      <c r="C52" s="16">
        <v>0</v>
      </c>
      <c r="D52" s="16">
        <f t="shared" si="15"/>
        <v>0</v>
      </c>
      <c r="E52" s="16">
        <v>0</v>
      </c>
      <c r="F52" s="16">
        <v>0</v>
      </c>
      <c r="G52" s="16">
        <f t="shared" si="16"/>
        <v>0</v>
      </c>
    </row>
    <row r="53" spans="1:7" x14ac:dyDescent="0.25">
      <c r="A53" s="15" t="s">
        <v>22</v>
      </c>
      <c r="B53" s="16">
        <f>SUM(B54:B60)</f>
        <v>101814458.5</v>
      </c>
      <c r="C53" s="16">
        <f t="shared" ref="C53:G53" si="17">SUM(C54:C60)</f>
        <v>58529825.509999998</v>
      </c>
      <c r="D53" s="16">
        <f t="shared" si="17"/>
        <v>160344284.00999999</v>
      </c>
      <c r="E53" s="16">
        <f t="shared" si="17"/>
        <v>94731795.549999997</v>
      </c>
      <c r="F53" s="16">
        <f t="shared" si="17"/>
        <v>90110329.939999998</v>
      </c>
      <c r="G53" s="16">
        <f t="shared" si="17"/>
        <v>65612488.459999986</v>
      </c>
    </row>
    <row r="54" spans="1:7" x14ac:dyDescent="0.25">
      <c r="A54" s="19" t="s">
        <v>23</v>
      </c>
      <c r="B54" s="18">
        <v>1948399.01</v>
      </c>
      <c r="C54" s="18">
        <v>8125888.0499999998</v>
      </c>
      <c r="D54" s="16">
        <f t="shared" ref="D54:D60" si="18">B54+C54</f>
        <v>10074287.060000001</v>
      </c>
      <c r="E54" s="18">
        <v>7572486.1900000004</v>
      </c>
      <c r="F54" s="18">
        <v>7572486.1900000004</v>
      </c>
      <c r="G54" s="16">
        <f t="shared" ref="G54:G60" si="19">D54-E54</f>
        <v>2501800.87</v>
      </c>
    </row>
    <row r="55" spans="1:7" x14ac:dyDescent="0.25">
      <c r="A55" s="19" t="s">
        <v>24</v>
      </c>
      <c r="B55" s="18">
        <v>98552219.709999993</v>
      </c>
      <c r="C55" s="18">
        <v>43580562.460000001</v>
      </c>
      <c r="D55" s="16">
        <f t="shared" si="18"/>
        <v>142132782.16999999</v>
      </c>
      <c r="E55" s="18">
        <v>79204677.390000001</v>
      </c>
      <c r="F55" s="18">
        <v>74583211.780000001</v>
      </c>
      <c r="G55" s="16">
        <f t="shared" si="19"/>
        <v>62928104.779999986</v>
      </c>
    </row>
    <row r="56" spans="1:7" x14ac:dyDescent="0.25">
      <c r="A56" s="19" t="s">
        <v>25</v>
      </c>
      <c r="B56" s="16">
        <v>0</v>
      </c>
      <c r="C56" s="16">
        <v>0</v>
      </c>
      <c r="D56" s="16">
        <f t="shared" si="18"/>
        <v>0</v>
      </c>
      <c r="E56" s="16">
        <v>0</v>
      </c>
      <c r="F56" s="16">
        <v>0</v>
      </c>
      <c r="G56" s="16">
        <f t="shared" si="19"/>
        <v>0</v>
      </c>
    </row>
    <row r="57" spans="1:7" x14ac:dyDescent="0.25">
      <c r="A57" s="23" t="s">
        <v>26</v>
      </c>
      <c r="B57" s="18">
        <v>313839.78000000003</v>
      </c>
      <c r="C57" s="18">
        <v>0</v>
      </c>
      <c r="D57" s="16">
        <f t="shared" si="18"/>
        <v>313839.78000000003</v>
      </c>
      <c r="E57" s="18">
        <v>133686.97</v>
      </c>
      <c r="F57" s="18">
        <v>133686.97</v>
      </c>
      <c r="G57" s="16">
        <f t="shared" si="19"/>
        <v>180152.81000000003</v>
      </c>
    </row>
    <row r="58" spans="1:7" x14ac:dyDescent="0.25">
      <c r="A58" s="19" t="s">
        <v>27</v>
      </c>
      <c r="B58" s="18">
        <v>1000000</v>
      </c>
      <c r="C58" s="18">
        <v>0</v>
      </c>
      <c r="D58" s="16">
        <f t="shared" si="18"/>
        <v>1000000</v>
      </c>
      <c r="E58" s="18">
        <v>997570</v>
      </c>
      <c r="F58" s="18">
        <v>997570</v>
      </c>
      <c r="G58" s="16">
        <f t="shared" si="19"/>
        <v>2430</v>
      </c>
    </row>
    <row r="59" spans="1:7" x14ac:dyDescent="0.25">
      <c r="A59" s="19" t="s">
        <v>28</v>
      </c>
      <c r="B59" s="18">
        <v>0</v>
      </c>
      <c r="C59" s="18">
        <v>6723375</v>
      </c>
      <c r="D59" s="16">
        <f t="shared" si="18"/>
        <v>6723375</v>
      </c>
      <c r="E59" s="18">
        <v>6723375</v>
      </c>
      <c r="F59" s="18">
        <v>6723375</v>
      </c>
      <c r="G59" s="16">
        <f t="shared" si="19"/>
        <v>0</v>
      </c>
    </row>
    <row r="60" spans="1:7" x14ac:dyDescent="0.25">
      <c r="A60" s="19" t="s">
        <v>29</v>
      </c>
      <c r="B60" s="18">
        <v>0</v>
      </c>
      <c r="C60" s="18">
        <v>100000</v>
      </c>
      <c r="D60" s="16">
        <f t="shared" si="18"/>
        <v>100000</v>
      </c>
      <c r="E60" s="18">
        <v>100000</v>
      </c>
      <c r="F60" s="18">
        <v>100000</v>
      </c>
      <c r="G60" s="16">
        <f t="shared" si="19"/>
        <v>0</v>
      </c>
    </row>
    <row r="61" spans="1:7" x14ac:dyDescent="0.25">
      <c r="A61" s="15" t="s">
        <v>30</v>
      </c>
      <c r="B61" s="16">
        <f>SUM(B62:B70)</f>
        <v>0</v>
      </c>
      <c r="C61" s="16">
        <f t="shared" ref="C61:G61" si="20">SUM(C62:C70)</f>
        <v>949375</v>
      </c>
      <c r="D61" s="16">
        <f t="shared" si="20"/>
        <v>949375</v>
      </c>
      <c r="E61" s="16">
        <f t="shared" si="20"/>
        <v>736082.7</v>
      </c>
      <c r="F61" s="16">
        <f t="shared" si="20"/>
        <v>522332.7</v>
      </c>
      <c r="G61" s="16">
        <f t="shared" si="20"/>
        <v>213292.30000000005</v>
      </c>
    </row>
    <row r="62" spans="1:7" x14ac:dyDescent="0.25">
      <c r="A62" s="19" t="s">
        <v>31</v>
      </c>
      <c r="B62" s="16">
        <v>0</v>
      </c>
      <c r="C62" s="16">
        <v>0</v>
      </c>
      <c r="D62" s="16">
        <f t="shared" ref="D62:D70" si="21">B62+C62</f>
        <v>0</v>
      </c>
      <c r="E62" s="16">
        <v>0</v>
      </c>
      <c r="F62" s="16">
        <v>0</v>
      </c>
      <c r="G62" s="16">
        <f t="shared" ref="G62:G70" si="22">D62-E62</f>
        <v>0</v>
      </c>
    </row>
    <row r="63" spans="1:7" x14ac:dyDescent="0.25">
      <c r="A63" s="19" t="s">
        <v>32</v>
      </c>
      <c r="B63" s="18">
        <v>0</v>
      </c>
      <c r="C63" s="18">
        <v>799375</v>
      </c>
      <c r="D63" s="16">
        <f t="shared" si="21"/>
        <v>799375</v>
      </c>
      <c r="E63" s="18">
        <v>736082.7</v>
      </c>
      <c r="F63" s="18">
        <v>522332.7</v>
      </c>
      <c r="G63" s="16">
        <f t="shared" si="22"/>
        <v>63292.300000000047</v>
      </c>
    </row>
    <row r="64" spans="1:7" x14ac:dyDescent="0.25">
      <c r="A64" s="19" t="s">
        <v>33</v>
      </c>
      <c r="B64" s="16">
        <v>0</v>
      </c>
      <c r="C64" s="16">
        <v>0</v>
      </c>
      <c r="D64" s="16">
        <f t="shared" si="21"/>
        <v>0</v>
      </c>
      <c r="E64" s="16">
        <v>0</v>
      </c>
      <c r="F64" s="16">
        <v>0</v>
      </c>
      <c r="G64" s="16">
        <f t="shared" si="22"/>
        <v>0</v>
      </c>
    </row>
    <row r="65" spans="1:7" x14ac:dyDescent="0.25">
      <c r="A65" s="19" t="s">
        <v>34</v>
      </c>
      <c r="B65" s="16">
        <v>0</v>
      </c>
      <c r="C65" s="16">
        <v>0</v>
      </c>
      <c r="D65" s="16">
        <f t="shared" si="21"/>
        <v>0</v>
      </c>
      <c r="E65" s="16">
        <v>0</v>
      </c>
      <c r="F65" s="16">
        <v>0</v>
      </c>
      <c r="G65" s="16">
        <f t="shared" si="22"/>
        <v>0</v>
      </c>
    </row>
    <row r="66" spans="1:7" x14ac:dyDescent="0.25">
      <c r="A66" s="19" t="s">
        <v>35</v>
      </c>
      <c r="B66" s="16">
        <v>0</v>
      </c>
      <c r="C66" s="16">
        <v>0</v>
      </c>
      <c r="D66" s="16">
        <f t="shared" si="21"/>
        <v>0</v>
      </c>
      <c r="E66" s="16">
        <v>0</v>
      </c>
      <c r="F66" s="16">
        <v>0</v>
      </c>
      <c r="G66" s="16">
        <f t="shared" si="22"/>
        <v>0</v>
      </c>
    </row>
    <row r="67" spans="1:7" x14ac:dyDescent="0.25">
      <c r="A67" s="19" t="s">
        <v>36</v>
      </c>
      <c r="B67" s="16">
        <v>0</v>
      </c>
      <c r="C67" s="16">
        <v>0</v>
      </c>
      <c r="D67" s="16">
        <f t="shared" si="21"/>
        <v>0</v>
      </c>
      <c r="E67" s="16">
        <v>0</v>
      </c>
      <c r="F67" s="16">
        <v>0</v>
      </c>
      <c r="G67" s="16">
        <f t="shared" si="22"/>
        <v>0</v>
      </c>
    </row>
    <row r="68" spans="1:7" x14ac:dyDescent="0.25">
      <c r="A68" s="19" t="s">
        <v>37</v>
      </c>
      <c r="B68" s="18">
        <v>0</v>
      </c>
      <c r="C68" s="18">
        <v>150000</v>
      </c>
      <c r="D68" s="16">
        <f t="shared" si="21"/>
        <v>150000</v>
      </c>
      <c r="E68" s="18">
        <v>0</v>
      </c>
      <c r="F68" s="18">
        <v>0</v>
      </c>
      <c r="G68" s="16">
        <f t="shared" si="22"/>
        <v>150000</v>
      </c>
    </row>
    <row r="69" spans="1:7" x14ac:dyDescent="0.25">
      <c r="A69" s="19" t="s">
        <v>38</v>
      </c>
      <c r="B69" s="16">
        <v>0</v>
      </c>
      <c r="C69" s="16">
        <v>0</v>
      </c>
      <c r="D69" s="16">
        <f t="shared" si="21"/>
        <v>0</v>
      </c>
      <c r="E69" s="16">
        <v>0</v>
      </c>
      <c r="F69" s="16">
        <v>0</v>
      </c>
      <c r="G69" s="16">
        <f t="shared" si="22"/>
        <v>0</v>
      </c>
    </row>
    <row r="70" spans="1:7" x14ac:dyDescent="0.25">
      <c r="A70" s="19" t="s">
        <v>39</v>
      </c>
      <c r="B70" s="16">
        <v>0</v>
      </c>
      <c r="C70" s="16">
        <v>0</v>
      </c>
      <c r="D70" s="16">
        <f t="shared" si="21"/>
        <v>0</v>
      </c>
      <c r="E70" s="16">
        <v>0</v>
      </c>
      <c r="F70" s="16">
        <v>0</v>
      </c>
      <c r="G70" s="16">
        <f t="shared" si="22"/>
        <v>0</v>
      </c>
    </row>
    <row r="71" spans="1:7" x14ac:dyDescent="0.25">
      <c r="A71" s="20" t="s">
        <v>40</v>
      </c>
      <c r="B71" s="24">
        <f>SUM(B72:B75)</f>
        <v>0</v>
      </c>
      <c r="C71" s="24">
        <f t="shared" ref="C71:G71" si="23">SUM(C72:C75)</f>
        <v>0</v>
      </c>
      <c r="D71" s="24">
        <f t="shared" si="23"/>
        <v>0</v>
      </c>
      <c r="E71" s="24">
        <f t="shared" si="23"/>
        <v>0</v>
      </c>
      <c r="F71" s="24">
        <f t="shared" si="23"/>
        <v>0</v>
      </c>
      <c r="G71" s="24">
        <f t="shared" si="23"/>
        <v>0</v>
      </c>
    </row>
    <row r="72" spans="1:7" x14ac:dyDescent="0.25">
      <c r="A72" s="19" t="s">
        <v>41</v>
      </c>
      <c r="B72" s="16">
        <v>0</v>
      </c>
      <c r="C72" s="16">
        <v>0</v>
      </c>
      <c r="D72" s="16">
        <f t="shared" ref="D72:D75" si="24">B72+C72</f>
        <v>0</v>
      </c>
      <c r="E72" s="16">
        <v>0</v>
      </c>
      <c r="F72" s="16">
        <v>0</v>
      </c>
      <c r="G72" s="16">
        <f t="shared" ref="G72:G75" si="25">D72-E72</f>
        <v>0</v>
      </c>
    </row>
    <row r="73" spans="1:7" ht="30" x14ac:dyDescent="0.25">
      <c r="A73" s="19" t="s">
        <v>42</v>
      </c>
      <c r="B73" s="16">
        <v>0</v>
      </c>
      <c r="C73" s="16">
        <v>0</v>
      </c>
      <c r="D73" s="16">
        <f t="shared" si="24"/>
        <v>0</v>
      </c>
      <c r="E73" s="16">
        <v>0</v>
      </c>
      <c r="F73" s="16">
        <v>0</v>
      </c>
      <c r="G73" s="16">
        <f t="shared" si="25"/>
        <v>0</v>
      </c>
    </row>
    <row r="74" spans="1:7" x14ac:dyDescent="0.25">
      <c r="A74" s="19" t="s">
        <v>43</v>
      </c>
      <c r="B74" s="16">
        <v>0</v>
      </c>
      <c r="C74" s="16">
        <v>0</v>
      </c>
      <c r="D74" s="16">
        <f t="shared" si="24"/>
        <v>0</v>
      </c>
      <c r="E74" s="16">
        <v>0</v>
      </c>
      <c r="F74" s="16">
        <v>0</v>
      </c>
      <c r="G74" s="16">
        <f t="shared" si="25"/>
        <v>0</v>
      </c>
    </row>
    <row r="75" spans="1:7" x14ac:dyDescent="0.25">
      <c r="A75" s="19" t="s">
        <v>44</v>
      </c>
      <c r="B75" s="16">
        <v>0</v>
      </c>
      <c r="C75" s="16">
        <v>0</v>
      </c>
      <c r="D75" s="16">
        <f t="shared" si="24"/>
        <v>0</v>
      </c>
      <c r="E75" s="16">
        <v>0</v>
      </c>
      <c r="F75" s="16">
        <v>0</v>
      </c>
      <c r="G75" s="16">
        <f t="shared" si="25"/>
        <v>0</v>
      </c>
    </row>
    <row r="76" spans="1:7" x14ac:dyDescent="0.25">
      <c r="A76" s="25"/>
      <c r="B76" s="26"/>
      <c r="C76" s="26"/>
      <c r="D76" s="26"/>
      <c r="E76" s="26"/>
      <c r="F76" s="26"/>
      <c r="G76" s="26"/>
    </row>
    <row r="77" spans="1:7" x14ac:dyDescent="0.25">
      <c r="A77" s="21" t="s">
        <v>46</v>
      </c>
      <c r="B77" s="22">
        <f>B9+B43</f>
        <v>313410865.52999997</v>
      </c>
      <c r="C77" s="22">
        <f t="shared" ref="C77:G77" si="26">C9+C43</f>
        <v>68134724.329999998</v>
      </c>
      <c r="D77" s="22">
        <f t="shared" si="26"/>
        <v>381545589.86000001</v>
      </c>
      <c r="E77" s="22">
        <f t="shared" si="26"/>
        <v>241866174.94000003</v>
      </c>
      <c r="F77" s="22">
        <f t="shared" si="26"/>
        <v>236147112.30000001</v>
      </c>
      <c r="G77" s="22">
        <f t="shared" si="26"/>
        <v>139679414.92000002</v>
      </c>
    </row>
    <row r="78" spans="1:7" x14ac:dyDescent="0.25">
      <c r="A78" s="27"/>
      <c r="B78" s="28"/>
      <c r="C78" s="28"/>
      <c r="D78" s="28"/>
      <c r="E78" s="28"/>
      <c r="F78" s="28"/>
      <c r="G78" s="28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2023-11-16T02:52:22Z</dcterms:modified>
</cp:coreProperties>
</file>